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769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1" i="1"/>
  <c r="F24" i="1"/>
  <c r="F17" i="1"/>
  <c r="F11" i="1"/>
  <c r="F10" i="1"/>
  <c r="F30" i="1"/>
  <c r="F29" i="1"/>
  <c r="F28" i="1"/>
  <c r="F27" i="1"/>
  <c r="F26" i="1"/>
  <c r="F23" i="1"/>
  <c r="F22" i="1"/>
  <c r="F21" i="1"/>
  <c r="F20" i="1"/>
  <c r="F19" i="1"/>
  <c r="F16" i="1"/>
  <c r="F15" i="1"/>
  <c r="F14" i="1"/>
  <c r="F13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<sst xmlns="http://schemas.openxmlformats.org/spreadsheetml/2006/main" count="62" uniqueCount="48">
  <si>
    <t>№</t>
  </si>
  <si>
    <t>Наименование</t>
  </si>
  <si>
    <t>ед. изм.</t>
  </si>
  <si>
    <t>Цена</t>
  </si>
  <si>
    <t>Сумма</t>
  </si>
  <si>
    <t>Примечание</t>
  </si>
  <si>
    <t>Фигурные элементы мощения</t>
  </si>
  <si>
    <t>Итого за ФЭМ</t>
  </si>
  <si>
    <t>Транспортные расходы</t>
  </si>
  <si>
    <t>Итого за транспорт</t>
  </si>
  <si>
    <t>м²</t>
  </si>
  <si>
    <t>Вывоз строительного мусора</t>
  </si>
  <si>
    <t>рейс</t>
  </si>
  <si>
    <t>Отсев (щебневой)</t>
  </si>
  <si>
    <t>Щебень 5-20</t>
  </si>
  <si>
    <t>Диск отрезной</t>
  </si>
  <si>
    <t>меш</t>
  </si>
  <si>
    <t>шт</t>
  </si>
  <si>
    <t>Итого за материалы</t>
  </si>
  <si>
    <t>Итого за работы</t>
  </si>
  <si>
    <t>Аванс</t>
  </si>
  <si>
    <t>Мощение</t>
  </si>
  <si>
    <t>Демонтаж старого покрытия</t>
  </si>
  <si>
    <t>Загрузка мусора</t>
  </si>
  <si>
    <t>Планировка основания</t>
  </si>
  <si>
    <t>машина</t>
  </si>
  <si>
    <t>Поддоны (возвратная тара)</t>
  </si>
  <si>
    <t>Доставка (большой манипулятор)</t>
  </si>
  <si>
    <t>Доставка материала (КАМАЗ/ЗИЛ)</t>
  </si>
  <si>
    <t>Услуги</t>
  </si>
  <si>
    <t>Количество</t>
  </si>
  <si>
    <t xml:space="preserve">* количество материалов является ориентировочным значением и расчитывается по факту </t>
  </si>
  <si>
    <t>Материалы*</t>
  </si>
  <si>
    <t>Итого по заказу</t>
  </si>
  <si>
    <t>Остаток к оплате</t>
  </si>
  <si>
    <t>т</t>
  </si>
  <si>
    <t>Цемент (25 кг)</t>
  </si>
  <si>
    <t>Песок белый (25 кг)</t>
  </si>
  <si>
    <t>Наличный расчёт</t>
  </si>
  <si>
    <t>Безналичный расчёт</t>
  </si>
  <si>
    <t>Уст. поребриков</t>
  </si>
  <si>
    <t>Старый Город 40мм, серый</t>
  </si>
  <si>
    <t>Старый Город 40мм, красный</t>
  </si>
  <si>
    <t>Старый Город 40мм, коричневый</t>
  </si>
  <si>
    <t>Поребрик 650*200*70 мм, серый</t>
  </si>
  <si>
    <t>Поребрик 650*170*60 мм, серый</t>
  </si>
  <si>
    <t>Вывоз поддонов</t>
  </si>
  <si>
    <r>
      <t xml:space="preserve">   Смета       </t>
    </r>
    <r>
      <rPr>
        <i/>
        <u/>
        <sz val="22"/>
        <color theme="1"/>
        <rFont val="Calibri"/>
        <family val="2"/>
        <charset val="204"/>
        <scheme val="minor"/>
      </rPr>
      <t>__Китобойная, 20_________________</t>
    </r>
    <r>
      <rPr>
        <b/>
        <sz val="28"/>
        <color theme="1"/>
        <rFont val="Calibri"/>
        <family val="2"/>
        <charset val="204"/>
        <scheme val="minor"/>
      </rPr>
      <t xml:space="preserve">    </t>
    </r>
    <r>
      <rPr>
        <b/>
        <sz val="16"/>
        <color theme="1"/>
        <rFont val="Calibri"/>
        <family val="2"/>
        <charset val="204"/>
        <scheme val="minor"/>
      </rPr>
      <t>Дата: 16.10.2019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</si>
</sst>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.8000000000000007"/>
      <color rgb="FF000000"/>
      <name val="Arial"/>
      <family val="2"/>
      <charset val="204"/>
    </font>
    <font>
      <b/>
      <sz val="2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i/>
      <u/>
      <sz val="2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16" zoomScaleSheetLayoutView="40" workbookViewId="0">
      <selection activeCell="C27" sqref="C27"/>
    </sheetView>
  </sheetViews>
  <sheetFormatPr defaultRowHeight="15" x14ac:dyDescent="0.25"/>
  <cols>
    <col min="1" max="1" width="4.7109375" style="4" customWidth="1"/>
    <col min="2" max="2" width="42.5703125" customWidth="1"/>
    <col min="3" max="3" width="9.28515625" style="4" customWidth="1"/>
    <col min="4" max="4" width="15" style="4" customWidth="1"/>
    <col min="5" max="5" width="14.28515625" style="4" customWidth="1"/>
    <col min="6" max="7" width="21.5703125" style="4" customWidth="1"/>
  </cols>
  <sheetData>
    <row r="1" spans="1:7" x14ac:dyDescent="0.25">
      <c r="A1" s="24" t="s">
        <v>47</v>
      </c>
      <c r="B1" s="24"/>
      <c r="C1" s="24"/>
      <c r="D1" s="24"/>
      <c r="E1" s="24"/>
      <c r="F1" s="24"/>
      <c r="G1" s="24"/>
    </row>
    <row r="2" spans="1:7" x14ac:dyDescent="0.25">
      <c r="A2" s="25"/>
      <c r="B2" s="25"/>
      <c r="C2" s="25"/>
      <c r="D2" s="25"/>
      <c r="E2" s="25"/>
      <c r="F2" s="25"/>
      <c r="G2" s="25"/>
    </row>
    <row r="3" spans="1:7" ht="15.75" x14ac:dyDescent="0.25">
      <c r="A3" s="3" t="s">
        <v>0</v>
      </c>
      <c r="B3" s="3" t="s">
        <v>1</v>
      </c>
      <c r="C3" s="3" t="s">
        <v>2</v>
      </c>
      <c r="D3" s="3" t="s">
        <v>30</v>
      </c>
      <c r="E3" s="3" t="s">
        <v>3</v>
      </c>
      <c r="F3" s="3" t="s">
        <v>4</v>
      </c>
      <c r="G3" s="3" t="s">
        <v>5</v>
      </c>
    </row>
    <row r="4" spans="1:7" ht="15.75" x14ac:dyDescent="0.25">
      <c r="A4" s="29" t="s">
        <v>6</v>
      </c>
      <c r="B4" s="30"/>
      <c r="C4" s="30"/>
      <c r="D4" s="30"/>
      <c r="E4" s="30"/>
      <c r="F4" s="30"/>
      <c r="G4" s="31"/>
    </row>
    <row r="5" spans="1:7" x14ac:dyDescent="0.25">
      <c r="A5" s="2">
        <v>1</v>
      </c>
      <c r="B5" s="1" t="s">
        <v>41</v>
      </c>
      <c r="C5" s="5" t="s">
        <v>10</v>
      </c>
      <c r="D5" s="2">
        <v>91</v>
      </c>
      <c r="E5" s="2">
        <v>132</v>
      </c>
      <c r="F5" s="2">
        <f t="shared" ref="F5:F10" si="0">D5*E5</f>
        <v>12012</v>
      </c>
      <c r="G5" s="2"/>
    </row>
    <row r="6" spans="1:7" x14ac:dyDescent="0.25">
      <c r="A6" s="2">
        <v>2</v>
      </c>
      <c r="B6" s="1" t="s">
        <v>42</v>
      </c>
      <c r="C6" s="5" t="s">
        <v>10</v>
      </c>
      <c r="D6" s="2">
        <v>14</v>
      </c>
      <c r="E6" s="2">
        <v>141</v>
      </c>
      <c r="F6" s="2">
        <f t="shared" si="0"/>
        <v>1974</v>
      </c>
      <c r="G6" s="2"/>
    </row>
    <row r="7" spans="1:7" x14ac:dyDescent="0.25">
      <c r="A7" s="2">
        <v>3</v>
      </c>
      <c r="B7" s="1" t="s">
        <v>43</v>
      </c>
      <c r="C7" s="5" t="s">
        <v>10</v>
      </c>
      <c r="D7" s="2">
        <v>14</v>
      </c>
      <c r="E7" s="2">
        <v>141</v>
      </c>
      <c r="F7" s="2">
        <f t="shared" si="0"/>
        <v>1974</v>
      </c>
      <c r="G7" s="2"/>
    </row>
    <row r="8" spans="1:7" x14ac:dyDescent="0.25">
      <c r="A8" s="2">
        <v>4</v>
      </c>
      <c r="B8" s="1" t="s">
        <v>44</v>
      </c>
      <c r="C8" s="5" t="s">
        <v>17</v>
      </c>
      <c r="D8" s="2">
        <v>16</v>
      </c>
      <c r="E8" s="2">
        <v>49</v>
      </c>
      <c r="F8" s="2">
        <f t="shared" si="0"/>
        <v>784</v>
      </c>
      <c r="G8" s="2"/>
    </row>
    <row r="9" spans="1:7" x14ac:dyDescent="0.25">
      <c r="A9" s="2">
        <v>5</v>
      </c>
      <c r="B9" s="1" t="s">
        <v>45</v>
      </c>
      <c r="C9" s="5" t="s">
        <v>17</v>
      </c>
      <c r="D9" s="2">
        <v>106</v>
      </c>
      <c r="E9" s="2">
        <v>37</v>
      </c>
      <c r="F9" s="2">
        <f t="shared" si="0"/>
        <v>3922</v>
      </c>
      <c r="G9" s="2"/>
    </row>
    <row r="10" spans="1:7" x14ac:dyDescent="0.25">
      <c r="A10" s="2">
        <v>6</v>
      </c>
      <c r="B10" s="1" t="s">
        <v>26</v>
      </c>
      <c r="C10" s="5" t="s">
        <v>17</v>
      </c>
      <c r="D10" s="2">
        <v>12</v>
      </c>
      <c r="E10" s="2"/>
      <c r="F10" s="2">
        <f t="shared" si="0"/>
        <v>0</v>
      </c>
      <c r="G10" s="2"/>
    </row>
    <row r="11" spans="1:7" ht="15.75" x14ac:dyDescent="0.25">
      <c r="A11" s="32" t="s">
        <v>7</v>
      </c>
      <c r="B11" s="32"/>
      <c r="C11" s="32"/>
      <c r="D11" s="32"/>
      <c r="E11" s="32"/>
      <c r="F11" s="15">
        <f>SUM(F5:F10)</f>
        <v>20666</v>
      </c>
      <c r="G11" s="2"/>
    </row>
    <row r="12" spans="1:7" ht="15.75" x14ac:dyDescent="0.25">
      <c r="A12" s="29" t="s">
        <v>8</v>
      </c>
      <c r="B12" s="30"/>
      <c r="C12" s="30"/>
      <c r="D12" s="30"/>
      <c r="E12" s="30"/>
      <c r="F12" s="30"/>
      <c r="G12" s="31"/>
    </row>
    <row r="13" spans="1:7" x14ac:dyDescent="0.25">
      <c r="A13" s="2">
        <v>1</v>
      </c>
      <c r="B13" s="1" t="s">
        <v>27</v>
      </c>
      <c r="C13" s="2" t="s">
        <v>12</v>
      </c>
      <c r="D13" s="2">
        <v>1</v>
      </c>
      <c r="E13" s="2">
        <v>1600</v>
      </c>
      <c r="F13" s="2">
        <f>D13*E13</f>
        <v>1600</v>
      </c>
      <c r="G13" s="2"/>
    </row>
    <row r="14" spans="1:7" x14ac:dyDescent="0.25">
      <c r="A14" s="2">
        <v>2</v>
      </c>
      <c r="B14" s="1" t="s">
        <v>28</v>
      </c>
      <c r="C14" s="2" t="s">
        <v>12</v>
      </c>
      <c r="D14" s="2">
        <v>3</v>
      </c>
      <c r="E14" s="2">
        <v>1000</v>
      </c>
      <c r="F14" s="2">
        <f>D14*E14</f>
        <v>3000</v>
      </c>
      <c r="G14" s="2"/>
    </row>
    <row r="15" spans="1:7" x14ac:dyDescent="0.25">
      <c r="A15" s="2">
        <v>3</v>
      </c>
      <c r="B15" s="1" t="s">
        <v>11</v>
      </c>
      <c r="C15" s="2" t="s">
        <v>12</v>
      </c>
      <c r="D15" s="2">
        <v>2</v>
      </c>
      <c r="E15" s="2">
        <v>1500</v>
      </c>
      <c r="F15" s="2">
        <f>D15*E15</f>
        <v>3000</v>
      </c>
      <c r="G15" s="2"/>
    </row>
    <row r="16" spans="1:7" x14ac:dyDescent="0.25">
      <c r="A16" s="2">
        <v>4</v>
      </c>
      <c r="B16" s="1" t="s">
        <v>46</v>
      </c>
      <c r="C16" s="2" t="s">
        <v>12</v>
      </c>
      <c r="D16" s="2">
        <v>1</v>
      </c>
      <c r="E16" s="2">
        <v>600</v>
      </c>
      <c r="F16" s="2">
        <f>D16*E16</f>
        <v>600</v>
      </c>
      <c r="G16" s="2"/>
    </row>
    <row r="17" spans="1:7" ht="15.75" x14ac:dyDescent="0.25">
      <c r="A17" s="26" t="s">
        <v>9</v>
      </c>
      <c r="B17" s="27"/>
      <c r="C17" s="27"/>
      <c r="D17" s="27"/>
      <c r="E17" s="28"/>
      <c r="F17" s="15">
        <f>SUM(F13:F16)</f>
        <v>8200</v>
      </c>
      <c r="G17" s="2"/>
    </row>
    <row r="18" spans="1:7" ht="15.75" x14ac:dyDescent="0.25">
      <c r="A18" s="29" t="s">
        <v>32</v>
      </c>
      <c r="B18" s="30"/>
      <c r="C18" s="30"/>
      <c r="D18" s="30"/>
      <c r="E18" s="30"/>
      <c r="F18" s="30"/>
      <c r="G18" s="31"/>
    </row>
    <row r="19" spans="1:7" x14ac:dyDescent="0.25">
      <c r="A19" s="2">
        <v>1</v>
      </c>
      <c r="B19" s="1" t="s">
        <v>36</v>
      </c>
      <c r="C19" s="2" t="s">
        <v>16</v>
      </c>
      <c r="D19" s="2">
        <v>64</v>
      </c>
      <c r="E19" s="2">
        <v>73</v>
      </c>
      <c r="F19" s="2">
        <f>D19*E19</f>
        <v>4672</v>
      </c>
      <c r="G19" s="2"/>
    </row>
    <row r="20" spans="1:7" x14ac:dyDescent="0.25">
      <c r="A20" s="2">
        <v>2</v>
      </c>
      <c r="B20" s="1" t="s">
        <v>13</v>
      </c>
      <c r="C20" s="2" t="s">
        <v>35</v>
      </c>
      <c r="D20" s="2">
        <v>16.2</v>
      </c>
      <c r="E20" s="2">
        <v>400</v>
      </c>
      <c r="F20" s="2">
        <f>D20*E20</f>
        <v>6480</v>
      </c>
      <c r="G20" s="2"/>
    </row>
    <row r="21" spans="1:7" x14ac:dyDescent="0.25">
      <c r="A21" s="2">
        <v>3</v>
      </c>
      <c r="B21" s="1" t="s">
        <v>14</v>
      </c>
      <c r="C21" s="2" t="s">
        <v>35</v>
      </c>
      <c r="D21" s="2">
        <v>24</v>
      </c>
      <c r="E21" s="2">
        <v>500</v>
      </c>
      <c r="F21" s="2">
        <f>D21*E21</f>
        <v>12000</v>
      </c>
      <c r="G21" s="2"/>
    </row>
    <row r="22" spans="1:7" x14ac:dyDescent="0.25">
      <c r="A22" s="2">
        <v>4</v>
      </c>
      <c r="B22" s="1" t="s">
        <v>15</v>
      </c>
      <c r="C22" s="2" t="s">
        <v>17</v>
      </c>
      <c r="D22" s="2">
        <v>1</v>
      </c>
      <c r="E22" s="2">
        <v>740</v>
      </c>
      <c r="F22" s="2">
        <f>D22*E22</f>
        <v>740</v>
      </c>
      <c r="G22" s="2"/>
    </row>
    <row r="23" spans="1:7" x14ac:dyDescent="0.25">
      <c r="A23" s="2">
        <v>5</v>
      </c>
      <c r="B23" s="1" t="s">
        <v>37</v>
      </c>
      <c r="C23" s="2" t="s">
        <v>16</v>
      </c>
      <c r="D23" s="2">
        <v>15</v>
      </c>
      <c r="E23" s="2">
        <v>30</v>
      </c>
      <c r="F23" s="2">
        <f>D23*E23</f>
        <v>450</v>
      </c>
      <c r="G23" s="2"/>
    </row>
    <row r="24" spans="1:7" ht="15.75" x14ac:dyDescent="0.25">
      <c r="A24" s="26" t="s">
        <v>18</v>
      </c>
      <c r="B24" s="27"/>
      <c r="C24" s="27"/>
      <c r="D24" s="27"/>
      <c r="E24" s="28"/>
      <c r="F24" s="15">
        <f>SUM(F19:F23)</f>
        <v>24342</v>
      </c>
      <c r="G24" s="2"/>
    </row>
    <row r="25" spans="1:7" ht="15.75" x14ac:dyDescent="0.25">
      <c r="A25" s="29" t="s">
        <v>29</v>
      </c>
      <c r="B25" s="30"/>
      <c r="C25" s="30"/>
      <c r="D25" s="30"/>
      <c r="E25" s="30"/>
      <c r="F25" s="30"/>
      <c r="G25" s="31"/>
    </row>
    <row r="26" spans="1:7" x14ac:dyDescent="0.25">
      <c r="A26" s="2">
        <v>1</v>
      </c>
      <c r="B26" s="1" t="s">
        <v>21</v>
      </c>
      <c r="C26" s="5" t="s">
        <v>10</v>
      </c>
      <c r="D26" s="2">
        <v>119</v>
      </c>
      <c r="E26" s="2">
        <v>85</v>
      </c>
      <c r="F26" s="2">
        <f>D26*E26</f>
        <v>10115</v>
      </c>
      <c r="G26" s="2"/>
    </row>
    <row r="27" spans="1:7" x14ac:dyDescent="0.25">
      <c r="A27" s="2">
        <v>2</v>
      </c>
      <c r="B27" s="1" t="s">
        <v>40</v>
      </c>
      <c r="C27" s="2" t="s">
        <v>17</v>
      </c>
      <c r="D27" s="2">
        <v>122</v>
      </c>
      <c r="E27" s="2">
        <v>40</v>
      </c>
      <c r="F27" s="2">
        <f>D27*E27</f>
        <v>4880</v>
      </c>
      <c r="G27" s="2"/>
    </row>
    <row r="28" spans="1:7" x14ac:dyDescent="0.25">
      <c r="A28" s="2">
        <v>3</v>
      </c>
      <c r="B28" s="1" t="s">
        <v>22</v>
      </c>
      <c r="C28" s="5" t="s">
        <v>10</v>
      </c>
      <c r="D28" s="2">
        <v>65</v>
      </c>
      <c r="E28" s="2">
        <v>40</v>
      </c>
      <c r="F28" s="2">
        <f>D28*E28</f>
        <v>2600</v>
      </c>
      <c r="G28" s="2"/>
    </row>
    <row r="29" spans="1:7" x14ac:dyDescent="0.25">
      <c r="A29" s="2">
        <v>4</v>
      </c>
      <c r="B29" s="1" t="s">
        <v>24</v>
      </c>
      <c r="C29" s="5" t="s">
        <v>10</v>
      </c>
      <c r="D29" s="2">
        <v>119</v>
      </c>
      <c r="E29" s="2">
        <v>25</v>
      </c>
      <c r="F29" s="2">
        <f>D29*E29</f>
        <v>2975</v>
      </c>
      <c r="G29" s="2"/>
    </row>
    <row r="30" spans="1:7" x14ac:dyDescent="0.25">
      <c r="A30" s="2">
        <v>5</v>
      </c>
      <c r="B30" s="1" t="s">
        <v>23</v>
      </c>
      <c r="C30" s="2" t="s">
        <v>25</v>
      </c>
      <c r="D30" s="2">
        <v>2</v>
      </c>
      <c r="E30" s="2">
        <v>1000</v>
      </c>
      <c r="F30" s="2">
        <f>D30*E30</f>
        <v>2000</v>
      </c>
      <c r="G30" s="2"/>
    </row>
    <row r="31" spans="1:7" ht="15.75" x14ac:dyDescent="0.25">
      <c r="A31" s="26" t="s">
        <v>19</v>
      </c>
      <c r="B31" s="27"/>
      <c r="C31" s="27"/>
      <c r="D31" s="27"/>
      <c r="E31" s="28"/>
      <c r="F31" s="15">
        <f>SUM(F26:F30)</f>
        <v>22570</v>
      </c>
      <c r="G31" s="2"/>
    </row>
    <row r="32" spans="1:7" ht="15.75" x14ac:dyDescent="0.25">
      <c r="A32" s="10"/>
      <c r="B32" s="11"/>
      <c r="C32" s="11"/>
      <c r="D32" s="11"/>
      <c r="E32" s="12"/>
      <c r="F32" s="13" t="s">
        <v>38</v>
      </c>
      <c r="G32" s="14" t="s">
        <v>39</v>
      </c>
    </row>
    <row r="33" spans="1:7" ht="15" customHeight="1" x14ac:dyDescent="0.25">
      <c r="A33" s="18" t="s">
        <v>33</v>
      </c>
      <c r="B33" s="19"/>
      <c r="C33" s="19"/>
      <c r="D33" s="19"/>
      <c r="E33" s="20"/>
      <c r="F33" s="16">
        <f>F11+F17+F24+F31</f>
        <v>75778</v>
      </c>
      <c r="G33" s="16"/>
    </row>
    <row r="34" spans="1:7" ht="15" customHeight="1" x14ac:dyDescent="0.25">
      <c r="A34" s="21"/>
      <c r="B34" s="22"/>
      <c r="C34" s="22"/>
      <c r="D34" s="22"/>
      <c r="E34" s="23"/>
      <c r="F34" s="17"/>
      <c r="G34" s="17"/>
    </row>
    <row r="35" spans="1:7" ht="15" customHeight="1" x14ac:dyDescent="0.25">
      <c r="A35" s="18" t="s">
        <v>20</v>
      </c>
      <c r="B35" s="19"/>
      <c r="C35" s="19"/>
      <c r="D35" s="19"/>
      <c r="E35" s="20"/>
      <c r="F35" s="16"/>
      <c r="G35" s="16"/>
    </row>
    <row r="36" spans="1:7" ht="15" customHeight="1" x14ac:dyDescent="0.25">
      <c r="A36" s="21"/>
      <c r="B36" s="22"/>
      <c r="C36" s="22"/>
      <c r="D36" s="22"/>
      <c r="E36" s="23"/>
      <c r="F36" s="17"/>
      <c r="G36" s="17"/>
    </row>
    <row r="37" spans="1:7" ht="15" customHeight="1" x14ac:dyDescent="0.25">
      <c r="A37" s="18" t="s">
        <v>34</v>
      </c>
      <c r="B37" s="19"/>
      <c r="C37" s="19"/>
      <c r="D37" s="19"/>
      <c r="E37" s="20"/>
      <c r="F37" s="16"/>
      <c r="G37" s="16"/>
    </row>
    <row r="38" spans="1:7" ht="15" customHeight="1" x14ac:dyDescent="0.25">
      <c r="A38" s="21"/>
      <c r="B38" s="22"/>
      <c r="C38" s="22"/>
      <c r="D38" s="22"/>
      <c r="E38" s="23"/>
      <c r="F38" s="17"/>
      <c r="G38" s="17"/>
    </row>
    <row r="39" spans="1:7" ht="21" x14ac:dyDescent="0.35">
      <c r="A39" s="6" t="s">
        <v>31</v>
      </c>
    </row>
    <row r="41" spans="1:7" ht="23.25" x14ac:dyDescent="0.35">
      <c r="A41" s="7"/>
    </row>
    <row r="43" spans="1:7" ht="15" customHeight="1" x14ac:dyDescent="0.35">
      <c r="A43" s="8"/>
      <c r="E43" s="8"/>
    </row>
    <row r="44" spans="1:7" ht="15" customHeight="1" x14ac:dyDescent="0.35">
      <c r="A44" s="7"/>
    </row>
    <row r="45" spans="1:7" ht="15" customHeight="1" x14ac:dyDescent="0.35">
      <c r="A45" s="7"/>
    </row>
    <row r="47" spans="1:7" ht="23.25" x14ac:dyDescent="0.35">
      <c r="A47" s="8"/>
      <c r="E47" s="8"/>
    </row>
    <row r="48" spans="1:7" ht="23.25" x14ac:dyDescent="0.35">
      <c r="A48" s="7"/>
      <c r="E48" s="7"/>
    </row>
    <row r="49" spans="1:6" ht="23.25" x14ac:dyDescent="0.35">
      <c r="A49" s="7"/>
      <c r="E49" s="7"/>
    </row>
    <row r="51" spans="1:6" ht="23.25" x14ac:dyDescent="0.35">
      <c r="B51" s="9"/>
      <c r="F51" s="9"/>
    </row>
    <row r="52" spans="1:6" x14ac:dyDescent="0.25">
      <c r="B52" s="4"/>
    </row>
    <row r="53" spans="1:6" x14ac:dyDescent="0.25">
      <c r="B53" s="4"/>
    </row>
  </sheetData>
  <mergeCells count="18">
    <mergeCell ref="A1:G2"/>
    <mergeCell ref="A24:E24"/>
    <mergeCell ref="A25:G25"/>
    <mergeCell ref="A31:E31"/>
    <mergeCell ref="A33:E34"/>
    <mergeCell ref="F33:F34"/>
    <mergeCell ref="A18:G18"/>
    <mergeCell ref="A4:G4"/>
    <mergeCell ref="A11:E11"/>
    <mergeCell ref="A12:G12"/>
    <mergeCell ref="A17:E17"/>
    <mergeCell ref="G33:G34"/>
    <mergeCell ref="G35:G36"/>
    <mergeCell ref="G37:G38"/>
    <mergeCell ref="A35:E36"/>
    <mergeCell ref="F35:F36"/>
    <mergeCell ref="A37:E38"/>
    <mergeCell ref="F37:F38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))))))))</dc:creator>
  <cp:lastModifiedBy>User</cp:lastModifiedBy>
  <cp:lastPrinted>2019-07-11T12:02:33Z</cp:lastPrinted>
  <dcterms:created xsi:type="dcterms:W3CDTF">2015-07-07T22:18:47Z</dcterms:created>
  <dcterms:modified xsi:type="dcterms:W3CDTF">2020-05-13T10:27:48Z</dcterms:modified>
</cp:coreProperties>
</file>